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<sst xmlns="http://schemas.openxmlformats.org/spreadsheetml/2006/main" count="71" uniqueCount="54">
  <si>
    <t xml:space="preserve">Pořadí</t>
  </si>
  <si>
    <t xml:space="preserve">Položka</t>
  </si>
  <si>
    <t xml:space="preserve">Popis</t>
  </si>
  <si>
    <t xml:space="preserve">M.J.</t>
  </si>
  <si>
    <t xml:space="preserve">Počet</t>
  </si>
  <si>
    <t xml:space="preserve">Jednotková cena</t>
  </si>
  <si>
    <t xml:space="preserve">Celková cena  bezDPH</t>
  </si>
  <si>
    <t xml:space="preserve">Poznámka</t>
  </si>
  <si>
    <t xml:space="preserve"> 001</t>
  </si>
  <si>
    <r>
      <rPr>
        <sz val="11"/>
        <rFont val="Calibri"/>
        <family val="1"/>
        <charset val="238"/>
      </rPr>
      <t xml:space="preserve">Vícevrstvý filtr z polyesterového stříkaného sklolaminátu průměr 1600 mm s výškou filtrační náplně </t>
    </r>
    <r>
      <rPr>
        <b val="true"/>
        <sz val="11"/>
        <rFont val="Calibri"/>
        <family val="1"/>
        <charset val="238"/>
      </rPr>
      <t xml:space="preserve">1200 mm</t>
    </r>
    <r>
      <rPr>
        <sz val="11"/>
        <rFont val="Calibri"/>
        <family val="1"/>
        <charset val="238"/>
      </rPr>
      <t xml:space="preserve">, barva nejlépe RAL 6027, vybavený manometrickou soupravou, ručním odvzdušňovacím ventilem a zátkou na vypouštění vody a písku, připojení prům. 125 mm</t>
    </r>
  </si>
  <si>
    <t xml:space="preserve">ks</t>
  </si>
  <si>
    <t xml:space="preserve"> 002</t>
  </si>
  <si>
    <t xml:space="preserve"> boční víko průměr 400 mm k filtru průměr 1600 mm</t>
  </si>
  <si>
    <t xml:space="preserve"> 003</t>
  </si>
  <si>
    <t xml:space="preserve"> falešné dno osazené vzduchovými tryskami pro filtr průměr 1600 mm</t>
  </si>
  <si>
    <t xml:space="preserve"> 004</t>
  </si>
  <si>
    <t xml:space="preserve">Vízor – průhledítko k filtru průměr 1600 mm</t>
  </si>
  <si>
    <t xml:space="preserve"> 005</t>
  </si>
  <si>
    <t xml:space="preserve">Písková filtrační náplň pro filtr průměr 1600 mm s výškou filtrační náplně 1200 mm,  zrnitost 0,4 – 0,8 mm 2950 kg, zrnitost 1-2 mm 515 kg (celkem komplet 3465 kg)</t>
  </si>
  <si>
    <t xml:space="preserve">kompl</t>
  </si>
  <si>
    <t xml:space="preserve"> 006</t>
  </si>
  <si>
    <t xml:space="preserve">Ovládací 5 ventilová baterie průměr průměr 140 mm , podpěrná konstrukce ventilové baterie</t>
  </si>
  <si>
    <t xml:space="preserve">kompl.</t>
  </si>
  <si>
    <t xml:space="preserve">007</t>
  </si>
  <si>
    <t xml:space="preserve">Demontáž filtru průměru 1600 mm, ekologická  likvidace laminátu, PVC rozvodů, uzavíracích klapek a písku</t>
  </si>
  <si>
    <t xml:space="preserve">008</t>
  </si>
  <si>
    <t xml:space="preserve">Dopojení na stávající rozvody průměr 160 mm (kolena, trubky, redukce, mufny)</t>
  </si>
  <si>
    <t xml:space="preserve">009</t>
  </si>
  <si>
    <t xml:space="preserve">sada pro připojení vzduchovače k filtru průměr 1600 mm– praní vzduchem</t>
  </si>
  <si>
    <t xml:space="preserve">010</t>
  </si>
  <si>
    <t xml:space="preserve">Montáž filtru během provozu bazénu (bez přerušení provozu s možností dočasného provozu na méně filtrů)</t>
  </si>
  <si>
    <t xml:space="preserve">011</t>
  </si>
  <si>
    <r>
      <rPr>
        <sz val="11"/>
        <rFont val="Calibri"/>
        <family val="1"/>
        <charset val="238"/>
      </rPr>
      <t xml:space="preserve">Vícevrstvý filtr z polyesterového stříkaného sklolaminátu průměr 1200 mm s výškou filtrační náplně </t>
    </r>
    <r>
      <rPr>
        <b val="true"/>
        <sz val="11"/>
        <rFont val="Calibri"/>
        <family val="1"/>
        <charset val="238"/>
      </rPr>
      <t xml:space="preserve">1200 mm</t>
    </r>
    <r>
      <rPr>
        <sz val="11"/>
        <rFont val="Calibri"/>
        <family val="1"/>
        <charset val="238"/>
      </rPr>
      <t xml:space="preserve">, barva nejlépe RAL 6027, vybavený manometrickou soupravou, ručním odvzdušňovacím ventilem a zátkou na vypouštění vody a písku, připojení prům. 90 mm</t>
    </r>
  </si>
  <si>
    <t xml:space="preserve">012</t>
  </si>
  <si>
    <t xml:space="preserve"> boční víko průměr 400 mm k filtru průměr 1200 mm</t>
  </si>
  <si>
    <t xml:space="preserve">013</t>
  </si>
  <si>
    <t xml:space="preserve"> falešné dno osazené vzduchovými tryskami pro filtr průměr 1200 mm</t>
  </si>
  <si>
    <t xml:space="preserve">014</t>
  </si>
  <si>
    <t xml:space="preserve">Vízor – průhledítko k filtru průměr 1200 mm</t>
  </si>
  <si>
    <t xml:space="preserve">015</t>
  </si>
  <si>
    <t xml:space="preserve">Písková filtrační náplň pro filtr průměr 1200 mm s výškou filtrační náplně 1200 mm,  zrnitost 0,4 – 0,8 mm 1660 kg, zrnitost 1-2 mm 325 kg (celkem komplet 1985 kg)</t>
  </si>
  <si>
    <t xml:space="preserve">016</t>
  </si>
  <si>
    <t xml:space="preserve">Ovládací 5 ventilová baterie průměr 110 mm s napojením na vyústění z filtrační nádoby průměr 90 mm , podpěrná konstrukce ventilové baterie</t>
  </si>
  <si>
    <t xml:space="preserve">017</t>
  </si>
  <si>
    <t xml:space="preserve">Demontáž filtru průměru 1200 mm, ekologická  likvidace laminátu, PVC rozvodů, uzavíracích klapek a písku</t>
  </si>
  <si>
    <t xml:space="preserve">018</t>
  </si>
  <si>
    <t xml:space="preserve">Dopojení na stávající rozvody průměr 110 mm (kolena, trubky, redukce, mufny)</t>
  </si>
  <si>
    <t xml:space="preserve">019</t>
  </si>
  <si>
    <t xml:space="preserve">sada pro připojení vzduchovače k filtru průměr 1200 mm– praní vzduchem</t>
  </si>
  <si>
    <t xml:space="preserve">020</t>
  </si>
  <si>
    <t xml:space="preserve">Montáž filtru 1200 mm v nočních hodinách (bez přerušení provozu )</t>
  </si>
  <si>
    <t xml:space="preserve">Celková cena bez DPH</t>
  </si>
  <si>
    <t xml:space="preserve">DPH 21%</t>
  </si>
  <si>
    <t xml:space="preserve">Celková cena včetně DPH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</si>
</sst>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0"/>
    <numFmt numFmtId="167" formatCode="#,##0.00"/>
    <numFmt numFmtId="168" formatCode="#,##0.00&quot; Kč&quot;;\-#,##0.00&quot; Kč&quot;"/>
  </numFmts>
  <fonts count="10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name val="Arial CE"/>
      <family val="2"/>
      <charset val="238"/>
    </font>
    <font>
      <sz val="9"/>
      <name val="Arial CE"/>
      <family val="0"/>
      <charset val="238"/>
    </font>
    <font>
      <sz val="11"/>
      <name val="Calibri"/>
      <family val="1"/>
      <charset val="238"/>
    </font>
    <font>
      <b val="true"/>
      <sz val="11"/>
      <name val="Calibri"/>
      <family val="1"/>
      <charset val="238"/>
    </font>
    <font>
      <sz val="7"/>
      <color rgb="FF979797"/>
      <name val="Arial CE"/>
      <family val="0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CC"/>
        <bgColor rgb="FFFFFFFF"/>
      </patternFill>
    </fill>
    <fill>
      <patternFill patternType="solid">
        <fgColor rgb="FF81D41A"/>
        <bgColor rgb="FF979797"/>
      </patternFill>
    </fill>
    <fill>
      <patternFill patternType="solid">
        <fgColor rgb="FFB4C7DC"/>
        <bgColor rgb="FFCCCCFF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>
        <color rgb="FF969696"/>
      </left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5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4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4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5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5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97979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31"/>
  <sheetViews>
    <sheetView showFormulas="false" showGridLines="true" showRowColHeaders="true" showZeros="true" rightToLeft="false" tabSelected="true" showOutlineSymbols="true" defaultGridColor="true" view="normal" topLeftCell="A3" colorId="64" zoomScale="100" zoomScaleNormal="100" zoomScalePageLayoutView="100" workbookViewId="0">
      <selection pane="topLeft" activeCell="E3" activeCellId="0" sqref="E3"/>
    </sheetView>
  </sheetViews>
  <sheetFormatPr defaultColWidth="11.60546875" defaultRowHeight="12.8" zeroHeight="false" outlineLevelRow="0" outlineLevelCol="0"/>
  <cols>
    <col collapsed="false" customWidth="true" hidden="false" outlineLevel="0" max="1" min="1" style="0" width="2.92"/>
    <col collapsed="false" customWidth="true" hidden="false" outlineLevel="0" max="2" min="2" style="0" width="6.23"/>
    <col collapsed="false" customWidth="true" hidden="true" outlineLevel="0" max="3" min="3" style="0" width="1.39"/>
    <col collapsed="false" customWidth="true" hidden="false" outlineLevel="0" max="4" min="4" style="0" width="7.22"/>
    <col collapsed="false" customWidth="true" hidden="false" outlineLevel="0" max="5" min="5" style="0" width="42.93"/>
    <col collapsed="false" customWidth="true" hidden="false" outlineLevel="0" max="6" min="6" style="0" width="6.94"/>
    <col collapsed="false" customWidth="true" hidden="false" outlineLevel="0" max="7" min="7" style="0" width="7.08"/>
    <col collapsed="false" customWidth="true" hidden="false" outlineLevel="0" max="8" min="8" style="0" width="14.86"/>
    <col collapsed="false" customWidth="true" hidden="false" outlineLevel="0" max="9" min="9" style="0" width="19.31"/>
    <col collapsed="false" customWidth="true" hidden="false" outlineLevel="0" max="10" min="10" style="0" width="17.21"/>
    <col collapsed="false" customWidth="true" hidden="false" outlineLevel="0" max="11" min="11" style="0" width="4.86"/>
  </cols>
  <sheetData>
    <row r="1" customFormat="false" ht="12.8" hidden="false" customHeight="false" outlineLevel="0" collapsed="false">
      <c r="E1" s="1"/>
      <c r="F1" s="1"/>
      <c r="H1" s="1"/>
      <c r="I1" s="1"/>
      <c r="J1" s="1"/>
    </row>
    <row r="2" customFormat="false" ht="12.8" hidden="false" customHeight="false" outlineLevel="0" collapsed="false">
      <c r="B2" s="2" t="s">
        <v>0</v>
      </c>
      <c r="C2" s="3"/>
      <c r="D2" s="3" t="s">
        <v>1</v>
      </c>
      <c r="E2" s="4" t="s">
        <v>2</v>
      </c>
      <c r="F2" s="4" t="s">
        <v>3</v>
      </c>
      <c r="G2" s="3" t="s">
        <v>4</v>
      </c>
      <c r="H2" s="4" t="s">
        <v>5</v>
      </c>
      <c r="I2" s="4" t="s">
        <v>6</v>
      </c>
      <c r="J2" s="5" t="s">
        <v>7</v>
      </c>
    </row>
    <row r="3" customFormat="false" ht="74.6" hidden="false" customHeight="true" outlineLevel="0" collapsed="false">
      <c r="A3" s="6"/>
      <c r="B3" s="7" t="n">
        <v>1</v>
      </c>
      <c r="C3" s="7"/>
      <c r="D3" s="8" t="s">
        <v>8</v>
      </c>
      <c r="E3" s="9" t="s">
        <v>9</v>
      </c>
      <c r="F3" s="10" t="s">
        <v>10</v>
      </c>
      <c r="G3" s="11" t="n">
        <v>1</v>
      </c>
      <c r="H3" s="12"/>
      <c r="I3" s="13" t="n">
        <f aca="false">ROUND(H3*G3,2)</f>
        <v>0</v>
      </c>
      <c r="J3" s="14"/>
      <c r="K3" s="15"/>
    </row>
    <row r="4" customFormat="false" ht="12.8" hidden="false" customHeight="false" outlineLevel="0" collapsed="false">
      <c r="A4" s="6"/>
      <c r="B4" s="16" t="n">
        <v>2</v>
      </c>
      <c r="C4" s="17"/>
      <c r="D4" s="8" t="s">
        <v>11</v>
      </c>
      <c r="E4" s="18" t="s">
        <v>12</v>
      </c>
      <c r="F4" s="10" t="s">
        <v>10</v>
      </c>
      <c r="G4" s="11" t="n">
        <v>1</v>
      </c>
      <c r="H4" s="12"/>
      <c r="I4" s="13" t="n">
        <f aca="false">ROUND(H4*G4,2)</f>
        <v>0</v>
      </c>
      <c r="J4" s="14"/>
      <c r="K4" s="15"/>
    </row>
    <row r="5" customFormat="false" ht="23.85" hidden="false" customHeight="true" outlineLevel="0" collapsed="false">
      <c r="B5" s="19" t="n">
        <v>3</v>
      </c>
      <c r="C5" s="20"/>
      <c r="D5" s="8" t="s">
        <v>13</v>
      </c>
      <c r="E5" s="21" t="s">
        <v>14</v>
      </c>
      <c r="F5" s="10" t="s">
        <v>10</v>
      </c>
      <c r="G5" s="11" t="n">
        <v>1</v>
      </c>
      <c r="H5" s="12"/>
      <c r="I5" s="13" t="n">
        <f aca="false">ROUND(H5*G5,2)</f>
        <v>0</v>
      </c>
      <c r="J5" s="14"/>
    </row>
    <row r="6" customFormat="false" ht="22.35" hidden="false" customHeight="false" outlineLevel="0" collapsed="false">
      <c r="B6" s="19" t="n">
        <v>4</v>
      </c>
      <c r="C6" s="20"/>
      <c r="D6" s="8" t="s">
        <v>15</v>
      </c>
      <c r="E6" s="14" t="s">
        <v>16</v>
      </c>
      <c r="F6" s="10" t="s">
        <v>10</v>
      </c>
      <c r="G6" s="11" t="n">
        <v>1</v>
      </c>
      <c r="H6" s="12"/>
      <c r="I6" s="13" t="n">
        <f aca="false">ROUND(H6*G6,2)</f>
        <v>0</v>
      </c>
      <c r="J6" s="14"/>
    </row>
    <row r="7" customFormat="false" ht="43.25" hidden="false" customHeight="false" outlineLevel="0" collapsed="false">
      <c r="B7" s="19" t="n">
        <v>5</v>
      </c>
      <c r="C7" s="20"/>
      <c r="D7" s="8" t="s">
        <v>17</v>
      </c>
      <c r="E7" s="14" t="s">
        <v>18</v>
      </c>
      <c r="F7" s="10" t="s">
        <v>19</v>
      </c>
      <c r="G7" s="11" t="n">
        <v>1</v>
      </c>
      <c r="H7" s="12"/>
      <c r="I7" s="13" t="n">
        <f aca="false">ROUND(H7*G7,2)</f>
        <v>0</v>
      </c>
      <c r="J7" s="14"/>
    </row>
    <row r="8" customFormat="false" ht="32.8" hidden="false" customHeight="false" outlineLevel="0" collapsed="false">
      <c r="B8" s="19" t="n">
        <v>6</v>
      </c>
      <c r="C8" s="20"/>
      <c r="D8" s="8" t="s">
        <v>20</v>
      </c>
      <c r="E8" s="14" t="s">
        <v>21</v>
      </c>
      <c r="F8" s="10" t="s">
        <v>22</v>
      </c>
      <c r="G8" s="11" t="n">
        <v>1</v>
      </c>
      <c r="H8" s="12"/>
      <c r="I8" s="13" t="n">
        <f aca="false">ROUND(H8*G8,2)</f>
        <v>0</v>
      </c>
      <c r="J8" s="14"/>
    </row>
    <row r="9" customFormat="false" ht="32.8" hidden="false" customHeight="false" outlineLevel="0" collapsed="false">
      <c r="B9" s="19" t="n">
        <v>7</v>
      </c>
      <c r="C9" s="20"/>
      <c r="D9" s="8" t="s">
        <v>23</v>
      </c>
      <c r="E9" s="14" t="s">
        <v>24</v>
      </c>
      <c r="F9" s="10" t="s">
        <v>22</v>
      </c>
      <c r="G9" s="11" t="n">
        <v>1</v>
      </c>
      <c r="H9" s="12"/>
      <c r="I9" s="13" t="n">
        <f aca="false">ROUND(H9*G9,2)</f>
        <v>0</v>
      </c>
      <c r="J9" s="14"/>
    </row>
    <row r="10" customFormat="false" ht="22.35" hidden="false" customHeight="false" outlineLevel="0" collapsed="false">
      <c r="B10" s="19" t="n">
        <v>8</v>
      </c>
      <c r="C10" s="20"/>
      <c r="D10" s="8" t="s">
        <v>25</v>
      </c>
      <c r="E10" s="14" t="s">
        <v>26</v>
      </c>
      <c r="F10" s="10" t="s">
        <v>22</v>
      </c>
      <c r="G10" s="11" t="n">
        <v>1</v>
      </c>
      <c r="H10" s="12"/>
      <c r="I10" s="13" t="n">
        <f aca="false">ROUND(H10*G10,2)</f>
        <v>0</v>
      </c>
      <c r="J10" s="14"/>
    </row>
    <row r="11" customFormat="false" ht="22.35" hidden="false" customHeight="false" outlineLevel="0" collapsed="false">
      <c r="B11" s="19" t="n">
        <v>9</v>
      </c>
      <c r="C11" s="20"/>
      <c r="D11" s="8" t="s">
        <v>27</v>
      </c>
      <c r="E11" s="14" t="s">
        <v>28</v>
      </c>
      <c r="F11" s="10" t="s">
        <v>19</v>
      </c>
      <c r="G11" s="11" t="n">
        <v>1</v>
      </c>
      <c r="H11" s="12"/>
      <c r="I11" s="13" t="n">
        <f aca="false">ROUND(H11*G11,2)</f>
        <v>0</v>
      </c>
      <c r="J11" s="14"/>
    </row>
    <row r="12" customFormat="false" ht="32.8" hidden="false" customHeight="false" outlineLevel="0" collapsed="false">
      <c r="B12" s="19" t="n">
        <v>10</v>
      </c>
      <c r="C12" s="20"/>
      <c r="D12" s="8" t="s">
        <v>29</v>
      </c>
      <c r="E12" s="14" t="s">
        <v>30</v>
      </c>
      <c r="F12" s="10" t="s">
        <v>19</v>
      </c>
      <c r="G12" s="11" t="n">
        <v>1</v>
      </c>
      <c r="H12" s="12"/>
      <c r="I12" s="13" t="n">
        <v>0</v>
      </c>
      <c r="J12" s="14"/>
    </row>
    <row r="13" customFormat="false" ht="68.65" hidden="false" customHeight="false" outlineLevel="0" collapsed="false">
      <c r="B13" s="19" t="n">
        <v>11</v>
      </c>
      <c r="C13" s="20"/>
      <c r="D13" s="8" t="s">
        <v>31</v>
      </c>
      <c r="E13" s="9" t="s">
        <v>32</v>
      </c>
      <c r="F13" s="10" t="s">
        <v>10</v>
      </c>
      <c r="G13" s="11" t="n">
        <v>1</v>
      </c>
      <c r="H13" s="12"/>
      <c r="I13" s="13" t="n">
        <f aca="false">ROUND(H13*G13,2)</f>
        <v>0</v>
      </c>
      <c r="J13" s="14"/>
    </row>
    <row r="14" customFormat="false" ht="12.8" hidden="false" customHeight="false" outlineLevel="0" collapsed="false">
      <c r="B14" s="19" t="n">
        <v>12</v>
      </c>
      <c r="C14" s="20"/>
      <c r="D14" s="8" t="s">
        <v>33</v>
      </c>
      <c r="E14" s="18" t="s">
        <v>34</v>
      </c>
      <c r="F14" s="10" t="s">
        <v>10</v>
      </c>
      <c r="G14" s="11" t="n">
        <v>1</v>
      </c>
      <c r="H14" s="12"/>
      <c r="I14" s="13" t="n">
        <f aca="false">ROUND(H14*G14,2)</f>
        <v>0</v>
      </c>
      <c r="J14" s="14"/>
    </row>
    <row r="15" customFormat="false" ht="22.35" hidden="false" customHeight="false" outlineLevel="0" collapsed="false">
      <c r="B15" s="19" t="n">
        <v>13</v>
      </c>
      <c r="C15" s="20"/>
      <c r="D15" s="8" t="s">
        <v>35</v>
      </c>
      <c r="E15" s="21" t="s">
        <v>36</v>
      </c>
      <c r="F15" s="10" t="s">
        <v>10</v>
      </c>
      <c r="G15" s="11" t="n">
        <v>1</v>
      </c>
      <c r="H15" s="12"/>
      <c r="I15" s="13" t="n">
        <f aca="false">ROUND(H15*G15,2)</f>
        <v>0</v>
      </c>
      <c r="J15" s="14"/>
    </row>
    <row r="16" customFormat="false" ht="12.8" hidden="false" customHeight="false" outlineLevel="0" collapsed="false">
      <c r="B16" s="19" t="n">
        <v>14</v>
      </c>
      <c r="C16" s="20"/>
      <c r="D16" s="8" t="s">
        <v>37</v>
      </c>
      <c r="E16" s="14" t="s">
        <v>38</v>
      </c>
      <c r="F16" s="10" t="s">
        <v>10</v>
      </c>
      <c r="G16" s="11" t="n">
        <v>1</v>
      </c>
      <c r="H16" s="12"/>
      <c r="I16" s="13" t="n">
        <f aca="false">ROUND(H16*G16,2)</f>
        <v>0</v>
      </c>
      <c r="J16" s="14"/>
    </row>
    <row r="17" customFormat="false" ht="43.25" hidden="false" customHeight="false" outlineLevel="0" collapsed="false">
      <c r="B17" s="19" t="n">
        <v>15</v>
      </c>
      <c r="C17" s="20"/>
      <c r="D17" s="8" t="s">
        <v>39</v>
      </c>
      <c r="E17" s="14" t="s">
        <v>40</v>
      </c>
      <c r="F17" s="10" t="s">
        <v>19</v>
      </c>
      <c r="G17" s="11" t="n">
        <v>1</v>
      </c>
      <c r="H17" s="12"/>
      <c r="I17" s="13" t="n">
        <f aca="false">ROUND(H17*G17,2)</f>
        <v>0</v>
      </c>
      <c r="J17" s="14"/>
    </row>
    <row r="18" customFormat="false" ht="32.8" hidden="false" customHeight="false" outlineLevel="0" collapsed="false">
      <c r="B18" s="19" t="n">
        <v>16</v>
      </c>
      <c r="C18" s="20"/>
      <c r="D18" s="8" t="s">
        <v>41</v>
      </c>
      <c r="E18" s="14" t="s">
        <v>42</v>
      </c>
      <c r="F18" s="10" t="s">
        <v>22</v>
      </c>
      <c r="G18" s="11" t="n">
        <v>1</v>
      </c>
      <c r="H18" s="12"/>
      <c r="I18" s="13" t="n">
        <f aca="false">ROUND(H18*G18,2)</f>
        <v>0</v>
      </c>
      <c r="J18" s="14"/>
    </row>
    <row r="19" customFormat="false" ht="22.35" hidden="false" customHeight="false" outlineLevel="0" collapsed="false">
      <c r="B19" s="19" t="n">
        <v>17</v>
      </c>
      <c r="C19" s="20"/>
      <c r="D19" s="8" t="s">
        <v>43</v>
      </c>
      <c r="E19" s="14" t="s">
        <v>44</v>
      </c>
      <c r="F19" s="10" t="s">
        <v>22</v>
      </c>
      <c r="G19" s="11" t="n">
        <v>1</v>
      </c>
      <c r="H19" s="12"/>
      <c r="I19" s="13" t="n">
        <f aca="false">ROUND(H19*G19,2)</f>
        <v>0</v>
      </c>
      <c r="J19" s="14"/>
    </row>
    <row r="20" customFormat="false" ht="22.35" hidden="false" customHeight="false" outlineLevel="0" collapsed="false">
      <c r="B20" s="19" t="n">
        <v>18</v>
      </c>
      <c r="C20" s="20"/>
      <c r="D20" s="8" t="s">
        <v>45</v>
      </c>
      <c r="E20" s="14" t="s">
        <v>46</v>
      </c>
      <c r="F20" s="10" t="s">
        <v>22</v>
      </c>
      <c r="G20" s="11" t="n">
        <v>1</v>
      </c>
      <c r="H20" s="12"/>
      <c r="I20" s="13" t="n">
        <f aca="false">ROUND(H20*G20,2)</f>
        <v>0</v>
      </c>
      <c r="J20" s="14"/>
    </row>
    <row r="21" customFormat="false" ht="22.35" hidden="false" customHeight="false" outlineLevel="0" collapsed="false">
      <c r="B21" s="19" t="n">
        <v>19</v>
      </c>
      <c r="C21" s="20"/>
      <c r="D21" s="8" t="s">
        <v>47</v>
      </c>
      <c r="E21" s="14" t="s">
        <v>48</v>
      </c>
      <c r="F21" s="10" t="s">
        <v>19</v>
      </c>
      <c r="G21" s="11" t="n">
        <v>1</v>
      </c>
      <c r="H21" s="12"/>
      <c r="I21" s="13" t="n">
        <f aca="false">ROUND(H21*G21,2)</f>
        <v>0</v>
      </c>
      <c r="J21" s="14"/>
    </row>
    <row r="22" customFormat="false" ht="22.35" hidden="false" customHeight="false" outlineLevel="0" collapsed="false">
      <c r="B22" s="19" t="n">
        <v>20</v>
      </c>
      <c r="C22" s="20"/>
      <c r="D22" s="8" t="s">
        <v>49</v>
      </c>
      <c r="E22" s="14" t="s">
        <v>50</v>
      </c>
      <c r="F22" s="10" t="s">
        <v>19</v>
      </c>
      <c r="G22" s="11" t="n">
        <v>1</v>
      </c>
      <c r="H22" s="12"/>
      <c r="I22" s="13" t="n">
        <f aca="false">ROUND(H22*G22,2)</f>
        <v>0</v>
      </c>
      <c r="J22" s="14"/>
    </row>
    <row r="23" customFormat="false" ht="12.8" hidden="false" customHeight="false" outlineLevel="0" collapsed="false">
      <c r="B23" s="22"/>
      <c r="C23" s="23"/>
      <c r="D23" s="24"/>
      <c r="E23" s="23"/>
      <c r="F23" s="24"/>
      <c r="G23" s="24"/>
      <c r="H23" s="25"/>
      <c r="I23" s="26"/>
      <c r="J23" s="27"/>
    </row>
    <row r="24" customFormat="false" ht="12.8" hidden="false" customHeight="false" outlineLevel="0" collapsed="false">
      <c r="B24" s="28"/>
      <c r="C24" s="29"/>
      <c r="D24" s="30"/>
      <c r="E24" s="29" t="s">
        <v>51</v>
      </c>
      <c r="F24" s="30"/>
      <c r="G24" s="30"/>
      <c r="H24" s="31"/>
      <c r="I24" s="32" t="n">
        <v>0</v>
      </c>
      <c r="J24" s="33"/>
    </row>
    <row r="25" customFormat="false" ht="12.8" hidden="false" customHeight="false" outlineLevel="0" collapsed="false">
      <c r="B25" s="28"/>
      <c r="C25" s="29"/>
      <c r="D25" s="30"/>
      <c r="E25" s="29" t="s">
        <v>52</v>
      </c>
      <c r="F25" s="30"/>
      <c r="G25" s="30"/>
      <c r="H25" s="31"/>
      <c r="I25" s="32" t="n">
        <f aca="false">PRODUCT(I24,0.21)</f>
        <v>0</v>
      </c>
      <c r="J25" s="33"/>
    </row>
    <row r="26" customFormat="false" ht="12.8" hidden="false" customHeight="false" outlineLevel="0" collapsed="false">
      <c r="B26" s="34"/>
      <c r="C26" s="35"/>
      <c r="D26" s="36"/>
      <c r="E26" s="35" t="s">
        <v>53</v>
      </c>
      <c r="F26" s="36"/>
      <c r="G26" s="36"/>
      <c r="H26" s="37"/>
      <c r="I26" s="38" t="n">
        <f aca="false">SUM(I24:I25)</f>
        <v>0</v>
      </c>
      <c r="J26" s="33"/>
    </row>
    <row r="27" customFormat="false" ht="12.8" hidden="false" customHeight="false" outlineLevel="0" collapsed="false">
      <c r="B27" s="1"/>
      <c r="D27" s="1"/>
      <c r="F27" s="1"/>
      <c r="G27" s="1"/>
      <c r="H27" s="39"/>
      <c r="I27" s="40"/>
    </row>
    <row r="28" customFormat="false" ht="12.8" hidden="false" customHeight="false" outlineLevel="0" collapsed="false">
      <c r="B28" s="1"/>
      <c r="D28" s="1"/>
      <c r="F28" s="1"/>
      <c r="G28" s="1"/>
      <c r="H28" s="39"/>
      <c r="I28" s="40"/>
    </row>
    <row r="29" customFormat="false" ht="12.8" hidden="false" customHeight="false" outlineLevel="0" collapsed="false">
      <c r="B29" s="1"/>
      <c r="D29" s="1"/>
      <c r="F29" s="1"/>
      <c r="G29" s="1"/>
      <c r="H29" s="39"/>
      <c r="I29" s="40"/>
    </row>
    <row r="30" customFormat="false" ht="12.8" hidden="false" customHeight="false" outlineLevel="0" collapsed="false">
      <c r="B30" s="1"/>
      <c r="D30" s="1"/>
      <c r="F30" s="1"/>
      <c r="G30" s="1"/>
      <c r="H30" s="39"/>
      <c r="I30" s="40"/>
    </row>
    <row r="31" customFormat="false" ht="12.8" hidden="false" customHeight="false" outlineLevel="0" collapsed="false">
      <c r="B31" s="1"/>
    </row>
  </sheetData>
  <printOptions headings="false" gridLines="false" gridLinesSet="true" horizontalCentered="false" verticalCentered="false"/>
  <pageMargins left="0.7875" right="0.7875" top="1.21944444444444" bottom="1.05277777777778" header="0.7875" footer="0.7875"/>
  <pageSetup paperSize="9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&amp;L&amp;"Times New Roman,obyčejné"&amp;12Autor  &amp;C&amp;"Times New Roman,obyčejné"&amp;12Aquapark Barrandov 
Chemické hospodářství&amp;R&amp;"Times New Roman,obyčejné"&amp;12Stránka &amp;P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173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2023-08-30T23:07:51Z</dcterms:created>
  <dc:creator/>
  <dc:description/>
  <dc:language>cs-CZ</dc:language>
  <cp:lastModifiedBy/>
  <cp:lastPrinted>2023-08-31T01:31:38Z</cp:lastPrinted>
  <dcterms:modified xsi:type="dcterms:W3CDTF">2025-09-12T08:46:07Z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